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DE8FB2F-2BA4-4846-A87B-39B79B905716}" xr6:coauthVersionLast="47" xr6:coauthVersionMax="47" xr10:uidLastSave="{00000000-0000-0000-0000-000000000000}"/>
  <bookViews>
    <workbookView xWindow="-28920" yWindow="-1935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C21" i="1"/>
  <c r="C23" i="1" s="1"/>
  <c r="L6" i="1"/>
  <c r="M6" i="1" s="1"/>
  <c r="J6" i="1"/>
  <c r="F6" i="1"/>
  <c r="J9" i="1"/>
  <c r="F8" i="1"/>
  <c r="J8" i="1" s="1"/>
  <c r="I11" i="1"/>
  <c r="F9" i="1" l="1"/>
  <c r="L9" i="1" s="1"/>
  <c r="F7" i="1"/>
  <c r="J7" i="1" s="1"/>
  <c r="F4" i="1"/>
  <c r="J4" i="1" s="1"/>
</calcChain>
</file>

<file path=xl/sharedStrings.xml><?xml version="1.0" encoding="utf-8"?>
<sst xmlns="http://schemas.openxmlformats.org/spreadsheetml/2006/main" count="18" uniqueCount="17">
  <si>
    <t>№ п/п</t>
  </si>
  <si>
    <t>Должность</t>
  </si>
  <si>
    <t>Ф.И.О.</t>
  </si>
  <si>
    <t>Заработная плата в руб.</t>
  </si>
  <si>
    <t>Заместитель главного врача по экономическим вопросам</t>
  </si>
  <si>
    <t>Шилова Галина Алексеевна</t>
  </si>
  <si>
    <t>Парыгина Наталия Викторовна</t>
  </si>
  <si>
    <t>Заместитель главного врача по хозяйственной части</t>
  </si>
  <si>
    <t>Главный бухгалтер</t>
  </si>
  <si>
    <t>И.о.Главного бухгалтера</t>
  </si>
  <si>
    <t>Вольвач Ирина Борисовна</t>
  </si>
  <si>
    <t>Заместитель главного врача по медицинской части</t>
  </si>
  <si>
    <t>Иванова Юлия Александровна</t>
  </si>
  <si>
    <t>Среднемесячная зарплата за 2021 год.</t>
  </si>
  <si>
    <t>Широков Николай Юрьевич</t>
  </si>
  <si>
    <t>Смелик Юрий Юрьевич</t>
  </si>
  <si>
    <t>16,09,21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</si>
</sst>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D3" sqref="D3"/>
    </sheetView>
  </sheetViews>
  <sheetFormatPr defaultRowHeight="14.4" x14ac:dyDescent="0.3"/>
  <cols>
    <col min="2" max="2" width="19.109375" customWidth="1"/>
    <col min="3" max="3" width="29.5546875" customWidth="1"/>
    <col min="4" max="4" width="18.5546875" customWidth="1"/>
    <col min="5" max="5" width="16.88671875" hidden="1" customWidth="1"/>
    <col min="6" max="6" width="14" hidden="1" customWidth="1"/>
    <col min="7" max="8" width="0" hidden="1" customWidth="1"/>
    <col min="9" max="9" width="16.44140625" hidden="1" customWidth="1"/>
    <col min="10" max="13" width="0" hidden="1" customWidth="1"/>
  </cols>
  <sheetData>
    <row r="1" spans="1:13" ht="18" x14ac:dyDescent="0.35">
      <c r="A1" s="7" t="s">
        <v>13</v>
      </c>
      <c r="B1" s="7"/>
      <c r="C1" s="7"/>
      <c r="D1" s="7"/>
    </row>
    <row r="3" spans="1:13" ht="31.2" x14ac:dyDescent="0.3">
      <c r="A3" s="6" t="s">
        <v>0</v>
      </c>
      <c r="B3" s="6" t="s">
        <v>1</v>
      </c>
      <c r="C3" s="6" t="s">
        <v>2</v>
      </c>
      <c r="D3" s="6" t="s">
        <v>3</v>
      </c>
    </row>
    <row r="4" spans="1:13" ht="57.6" x14ac:dyDescent="0.3">
      <c r="A4" s="3">
        <v>1</v>
      </c>
      <c r="B4" s="2" t="s">
        <v>4</v>
      </c>
      <c r="C4" s="5" t="s">
        <v>5</v>
      </c>
      <c r="D4" s="4">
        <v>125151.36</v>
      </c>
      <c r="E4">
        <v>1501816.28</v>
      </c>
      <c r="F4">
        <f>E4/12</f>
        <v>125151.35666666667</v>
      </c>
      <c r="I4">
        <v>44955.199999999997</v>
      </c>
      <c r="J4">
        <f>F4/I4</f>
        <v>2.7839127991125983</v>
      </c>
    </row>
    <row r="5" spans="1:13" hidden="1" x14ac:dyDescent="0.3">
      <c r="A5" s="3">
        <v>2</v>
      </c>
      <c r="B5" s="2" t="s">
        <v>8</v>
      </c>
      <c r="C5" s="5" t="s">
        <v>6</v>
      </c>
      <c r="D5" s="4">
        <v>123047.7</v>
      </c>
    </row>
    <row r="6" spans="1:13" ht="57.6" x14ac:dyDescent="0.3">
      <c r="A6" s="3">
        <v>3</v>
      </c>
      <c r="B6" s="2" t="s">
        <v>7</v>
      </c>
      <c r="C6" s="5" t="s">
        <v>14</v>
      </c>
      <c r="D6" s="4">
        <v>96694.96</v>
      </c>
      <c r="E6">
        <v>290084.87</v>
      </c>
      <c r="F6">
        <f>E6/3</f>
        <v>96694.956666666665</v>
      </c>
      <c r="G6" t="s">
        <v>16</v>
      </c>
      <c r="J6">
        <f>F6/I4</f>
        <v>2.1509181733518408</v>
      </c>
      <c r="L6">
        <f>E6/3.5</f>
        <v>82881.391428571427</v>
      </c>
      <c r="M6">
        <f>L6/I4</f>
        <v>1.8436441485872921</v>
      </c>
    </row>
    <row r="7" spans="1:13" ht="28.5" customHeight="1" x14ac:dyDescent="0.3">
      <c r="A7" s="3">
        <v>4</v>
      </c>
      <c r="B7" s="2" t="s">
        <v>9</v>
      </c>
      <c r="C7" s="5" t="s">
        <v>10</v>
      </c>
      <c r="D7" s="4">
        <v>81882.7</v>
      </c>
      <c r="E7">
        <v>922736.57</v>
      </c>
      <c r="F7">
        <f>E7/12</f>
        <v>76894.714166666658</v>
      </c>
      <c r="J7">
        <f>F7/I4</f>
        <v>1.7104742981160503</v>
      </c>
    </row>
    <row r="8" spans="1:13" ht="50.25" customHeight="1" x14ac:dyDescent="0.3">
      <c r="A8" s="3">
        <v>5</v>
      </c>
      <c r="B8" s="2" t="s">
        <v>11</v>
      </c>
      <c r="C8" s="5" t="s">
        <v>15</v>
      </c>
      <c r="D8" s="4">
        <v>92967.09</v>
      </c>
      <c r="E8">
        <v>743736.73</v>
      </c>
      <c r="F8">
        <f>E8/8</f>
        <v>92967.091249999998</v>
      </c>
      <c r="J8">
        <f>F8/I4</f>
        <v>2.0679941641901269</v>
      </c>
    </row>
    <row r="9" spans="1:13" ht="50.25" customHeight="1" x14ac:dyDescent="0.3">
      <c r="A9" s="3">
        <v>6</v>
      </c>
      <c r="B9" s="2" t="s">
        <v>11</v>
      </c>
      <c r="C9" s="5" t="s">
        <v>12</v>
      </c>
      <c r="D9" s="4">
        <v>191114.39</v>
      </c>
      <c r="E9">
        <v>764457.54</v>
      </c>
      <c r="F9">
        <f>E9/4</f>
        <v>191114.38500000001</v>
      </c>
      <c r="I9">
        <v>1508194.27</v>
      </c>
      <c r="J9">
        <f>I9/12</f>
        <v>125682.85583333333</v>
      </c>
      <c r="L9">
        <f>F9/I4</f>
        <v>4.2512186576858744</v>
      </c>
    </row>
    <row r="10" spans="1:13" x14ac:dyDescent="0.3">
      <c r="B10" s="1"/>
    </row>
    <row r="11" spans="1:13" x14ac:dyDescent="0.3">
      <c r="I11">
        <f>E9+E8</f>
        <v>1508194.27</v>
      </c>
    </row>
    <row r="13" spans="1:13" hidden="1" x14ac:dyDescent="0.3">
      <c r="C13">
        <v>25734.06</v>
      </c>
    </row>
    <row r="14" spans="1:13" hidden="1" x14ac:dyDescent="0.3">
      <c r="C14">
        <v>127172.35</v>
      </c>
      <c r="E14">
        <f>E8+E9</f>
        <v>1508194.27</v>
      </c>
    </row>
    <row r="15" spans="1:13" hidden="1" x14ac:dyDescent="0.3">
      <c r="C15">
        <v>82140.19</v>
      </c>
    </row>
    <row r="16" spans="1:13" hidden="1" x14ac:dyDescent="0.3">
      <c r="C16">
        <v>74904.98</v>
      </c>
    </row>
    <row r="17" spans="3:3" hidden="1" x14ac:dyDescent="0.3">
      <c r="C17">
        <v>202624.4</v>
      </c>
    </row>
    <row r="18" spans="3:3" hidden="1" x14ac:dyDescent="0.3">
      <c r="C18">
        <v>298587.14</v>
      </c>
    </row>
    <row r="19" spans="3:3" hidden="1" x14ac:dyDescent="0.3">
      <c r="C19">
        <v>75116.53</v>
      </c>
    </row>
    <row r="20" spans="3:3" hidden="1" x14ac:dyDescent="0.3">
      <c r="C20">
        <v>81008.800000000003</v>
      </c>
    </row>
    <row r="21" spans="3:3" hidden="1" x14ac:dyDescent="0.3">
      <c r="C21">
        <f>SUM(C13:C20)</f>
        <v>967288.45000000007</v>
      </c>
    </row>
    <row r="22" spans="3:3" hidden="1" x14ac:dyDescent="0.3">
      <c r="C22">
        <v>257457.76</v>
      </c>
    </row>
    <row r="23" spans="3:3" hidden="1" x14ac:dyDescent="0.3">
      <c r="C23">
        <f>C21-C22</f>
        <v>709830.69000000006</v>
      </c>
    </row>
  </sheetData>
  <mergeCells count="1">
    <mergeCell ref="A1:D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Administrator</cp:lastModifiedBy>
  <cp:lastPrinted>2022-02-24T11:01:59Z</cp:lastPrinted>
  <dcterms:created xsi:type="dcterms:W3CDTF">2020-02-06T07:33:30Z</dcterms:created>
  <dcterms:modified xsi:type="dcterms:W3CDTF">2022-03-09T10:28:09Z</dcterms:modified>
</cp:coreProperties>
</file>